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ÁR\sPort\TAO\Beruházás\"/>
    </mc:Choice>
  </mc:AlternateContent>
  <xr:revisionPtr revIDLastSave="0" documentId="8_{71EDF547-1944-4A12-9A62-0A6D198C89D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D19" i="1" l="1"/>
  <c r="D20" i="1" l="1"/>
  <c r="D21" i="1" s="1"/>
  <c r="I28" i="2"/>
  <c r="H28" i="2"/>
</calcChain>
</file>

<file path=xl/sharedStrings.xml><?xml version="1.0" encoding="utf-8"?>
<sst xmlns="http://schemas.openxmlformats.org/spreadsheetml/2006/main" count="86" uniqueCount="61">
  <si>
    <t>Költségvetés főösszesítő</t>
  </si>
  <si>
    <t>Megnevezés</t>
  </si>
  <si>
    <t>Anyagköltség</t>
  </si>
  <si>
    <t>Díjköltség</t>
  </si>
  <si>
    <t>1. Építmény közvetlen költségei</t>
  </si>
  <si>
    <t>4.1 ÁFA vetítési alap</t>
  </si>
  <si>
    <t>4.2 Áfa</t>
  </si>
  <si>
    <t>5.  A munka ára</t>
  </si>
  <si>
    <t>Kivitelezés címe: 3441 Mezőkeresztes Kossuth L. u. 19</t>
  </si>
  <si>
    <t>Megrendelő: Mezőkerestesi Városi Sport Egyesület</t>
  </si>
  <si>
    <t>aláírás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</si>
  <si>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</si>
  <si>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</si>
  <si>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</si>
  <si>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</si>
  <si>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</si>
  <si>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</si>
  <si>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</si>
  <si>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</si>
  <si>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</si>
  <si>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21-003-6.1.1</t>
  </si>
  <si>
    <t>Munkaárok földkiemelése közmű nélküli területen gépi erővel kiegészítő kézi munkával bármely konzisztenciájú talajban</t>
  </si>
  <si>
    <t>m</t>
  </si>
  <si>
    <t>21-003-11.1.1</t>
  </si>
  <si>
    <t>Földvisszatöltés munkagödörbe vagy munkaárokba, tömörítés nélkül, réteges elterítéssel kézi erővel vezeték felett és mellett 50 cm vastagságban</t>
  </si>
  <si>
    <t>m3</t>
  </si>
  <si>
    <t>K-tétel</t>
  </si>
  <si>
    <t>50m3-es fedett víztározó építése földbe tófólia béleléssel 4,5x9,0 fm beton szegély készítéssel</t>
  </si>
  <si>
    <t>db</t>
  </si>
  <si>
    <t>54-005-5.2-0110066</t>
  </si>
  <si>
    <t>KPE nyomócső szerelése, földárokban, menetes kötésekkel, idomok nélkül, csőátmérő 63-90 mm között PE 80 ivóvíz nyomócső 63x5,8 mm 12,5 bar</t>
  </si>
  <si>
    <t>54-005-5.1-0110168</t>
  </si>
  <si>
    <t>KPE nyomócső szerelése, földárokban, menetes kötésekkel, idomok nélkül, csőátmérő 16-50 mm között PE 80 ivóvíz nyomócső 50x4,6 mm 16 bar</t>
  </si>
  <si>
    <t>54-005-5.1-0110167</t>
  </si>
  <si>
    <t>KPE nyomócső szerelése, földárokban, menetes kötésekkel, idomok nélkül, csőátmérő 16-50 mm között PE 80 ivóvíz nyomócső 40x3,7 mm 16 bar</t>
  </si>
  <si>
    <t>54-005-6.2-0133706</t>
  </si>
  <si>
    <t>KPE nyomócső idom szerelése, földárokban, hegesztett kötésekkel csőátmérő 63 mm PE elektrofúziós egyenes összekötő idom, PE 100 SDR 11 PN 16, 63 mm</t>
  </si>
  <si>
    <t>54-005-6.2-0133756</t>
  </si>
  <si>
    <t>KPE nyomócső idom szerelése, földárokban, hegesztett kötésekkel csőátmérő 63 mm PE elektrofúziós könyök idom, PE 100 SDR 11 PN 16, 63 mm</t>
  </si>
  <si>
    <t>54-005-6.2-0133796</t>
  </si>
  <si>
    <t>KPE nyomócső idom szerelése, földárokban, hegesztett kötésekkel csőátmérő 63 mm PE elektrofúziós egál T idom, PE 100 SDR 11 PN 16, 63 mm</t>
  </si>
  <si>
    <t>54-005--6.2-0133797</t>
  </si>
  <si>
    <t>KPE nyomócső idom szerelése, földárokban, hegesztett kötésekkel csőátmérő 63 mm PE elektrofúziós 63-2"-63 T idom, PE 100 SDR 11 PN 16, 63 mm</t>
  </si>
  <si>
    <t>54-005--6.2-0133795</t>
  </si>
  <si>
    <t>KPE nyomócső idom szerelése, földárokban, hegesztett kötésekkel csőátmérő 50 mm PE elektrofúziós egál 50 T idom, PE 100 SDR 11 PN 16, 50 mm</t>
  </si>
  <si>
    <t>KPE nyomócső idom szerelése, földárokban, hegesztett kötésekkel csőátmérő 50-40 mm PE elektrofúziós egál 50-40 szűkítő idom, PE 100 SDR 11 PN 16, 50 mm</t>
  </si>
  <si>
    <t>KPE nyomócső idom szerelése, földárokban, hegesztett kötésekkel csőátmérő 50 mm PE elektrofúziós egál 50-2"menetes csatlakozó idom, PE 100 SDR 11 PN 16, 50 mm</t>
  </si>
  <si>
    <t>71-002-52.1-0336551</t>
  </si>
  <si>
    <t>Műanyag szigetelésű energiaátviteli és irányítás-technikai kábel fektetése kézi erővel, kábelárokba 7x0,75 mm2 árnyékolt kábel,YSLY-JZ 7x0,75 mm2+gégecső lépésálló+kábeljelző szalag elhelyezése</t>
  </si>
  <si>
    <t>54-005--6.1-0133834</t>
  </si>
  <si>
    <t>KPE nyomócső idom szerelése, földárokban, hegesztett kötésekkel csőátmérő 40 mm PE elektrofúziós 40-32 mm szűkítő idom, PE 100 SDR 11 PN 16, 50 mm</t>
  </si>
  <si>
    <t>K</t>
  </si>
  <si>
    <t>I-25 rotoros szórófej inox (11,3-20.4m 50*-360*, 10cm) elhelyezése, bekötése</t>
  </si>
  <si>
    <t>HUNTER PGV-201-B mágnesszelep 2" BB 10 bar 24VAC telepítése</t>
  </si>
  <si>
    <t>HUNTER MWS időjárás állomás (eső-és szélérzékelő) telepítése bekötése</t>
  </si>
  <si>
    <t>HUNTER PCC 12 zónás automatika trafóval PCC1201-E elhelyezés és bekötése üzembehelyezése</t>
  </si>
  <si>
    <t>Szelepház Jumbó lépésálló IPCZ06R</t>
  </si>
  <si>
    <t>Pedrollo 45R 15/18 szivattyú + vezérlő szekrény elhelyezése, beüzemelése</t>
  </si>
  <si>
    <t>Munkanem összesen:</t>
  </si>
  <si>
    <t xml:space="preserve">Dátum: </t>
  </si>
  <si>
    <t>Árajánlat öntöző rendszer telepítésére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</si>
</sst>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&quot;Ft&quot;_-;\-* #,##0\ &quot;Ft&quot;_-;_-* &quot;-&quot;??\ &quot;Ft&quot;_-;_-@"/>
    <numFmt numFmtId="165" formatCode="_-* #,##0\ [$Ft-40E]_-;\-* #,##0\ [$Ft-40E]_-;_-* &quot;-&quot;??\ [$Ft-40E]_-;_-@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0"/>
      <color theme="1"/>
      <name val="Times"/>
    </font>
    <font>
      <sz val="10"/>
      <color theme="1"/>
      <name val="Times"/>
    </font>
    <font>
      <sz val="10"/>
      <color theme="1"/>
      <name val="Times New Roman CE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0" fontId="1" fillId="0" borderId="1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165" fontId="4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wrapText="1"/>
    </xf>
    <xf numFmtId="165" fontId="3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/>
    <xf numFmtId="164" fontId="1" fillId="0" borderId="2" xfId="0" applyNumberFormat="1" applyFont="1" applyBorder="1" applyAlignment="1">
      <alignment horizontal="center" vertical="top"/>
    </xf>
    <xf numFmtId="0" fontId="2" fillId="0" borderId="2" xfId="0" applyFont="1" applyBorder="1"/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1" fillId="0" borderId="3" xfId="0" applyNumberFormat="1" applyFont="1" applyBorder="1" applyAlignment="1">
      <alignment horizontal="center" vertical="top"/>
    </xf>
    <xf numFmtId="0" fontId="2" fillId="0" borderId="3" xfId="0" applyFont="1" applyBorder="1"/>
    <xf numFmtId="0" fontId="7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opLeftCell="A10" workbookViewId="0">
      <selection activeCell="J16" sqref="J16"/>
    </sheetView>
  </sheetViews>
  <sheetFormatPr defaultRowHeight="14.4" x14ac:dyDescent="0.3"/>
  <cols>
    <col min="2" max="2" width="28.6640625" bestFit="1" customWidth="1"/>
    <col min="3" max="3" width="8" bestFit="1" customWidth="1"/>
    <col min="4" max="5" width="14.44140625" bestFit="1" customWidth="1"/>
  </cols>
  <sheetData>
    <row r="1" spans="1:6" x14ac:dyDescent="0.3">
      <c r="B1" s="26" t="s">
        <v>60</v>
      </c>
      <c r="C1" s="26"/>
      <c r="D1" s="26"/>
      <c r="E1" s="26"/>
      <c r="F1" s="26"/>
    </row>
    <row r="2" spans="1:6" x14ac:dyDescent="0.3">
      <c r="A2" s="16" t="s">
        <v>8</v>
      </c>
      <c r="B2" s="16"/>
      <c r="C2" s="16"/>
      <c r="D2" s="16"/>
    </row>
    <row r="4" spans="1:6" x14ac:dyDescent="0.3">
      <c r="A4" s="16" t="s">
        <v>9</v>
      </c>
      <c r="B4" s="16"/>
      <c r="C4" s="16"/>
      <c r="D4" s="16"/>
    </row>
    <row r="16" spans="1:6" ht="15.6" x14ac:dyDescent="0.3">
      <c r="B16" s="18" t="s">
        <v>0</v>
      </c>
      <c r="C16" s="19"/>
      <c r="D16" s="19"/>
      <c r="E16" s="19"/>
    </row>
    <row r="17" spans="1:5" ht="15.6" x14ac:dyDescent="0.3">
      <c r="B17" s="1" t="s">
        <v>1</v>
      </c>
      <c r="C17" s="1"/>
      <c r="D17" s="2" t="s">
        <v>2</v>
      </c>
      <c r="E17" s="2" t="s">
        <v>3</v>
      </c>
    </row>
    <row r="18" spans="1:5" ht="15.6" x14ac:dyDescent="0.3">
      <c r="B18" s="1" t="s">
        <v>4</v>
      </c>
      <c r="C18" s="1"/>
      <c r="D18" s="3"/>
      <c r="E18" s="3"/>
    </row>
    <row r="19" spans="1:5" ht="15.6" x14ac:dyDescent="0.3">
      <c r="B19" s="4" t="s">
        <v>5</v>
      </c>
      <c r="C19" s="4"/>
      <c r="D19" s="20">
        <f>D18+E18</f>
        <v>0</v>
      </c>
      <c r="E19" s="21"/>
    </row>
    <row r="20" spans="1:5" ht="15.6" x14ac:dyDescent="0.3">
      <c r="B20" s="1" t="s">
        <v>6</v>
      </c>
      <c r="C20" s="5">
        <v>0.27</v>
      </c>
      <c r="D20" s="22">
        <f>C20*D19</f>
        <v>0</v>
      </c>
      <c r="E20" s="23"/>
    </row>
    <row r="21" spans="1:5" ht="15.6" x14ac:dyDescent="0.3">
      <c r="B21" s="1" t="s">
        <v>7</v>
      </c>
      <c r="C21" s="1"/>
      <c r="D21" s="24">
        <f>ROUND(D19+D20,0)</f>
        <v>0</v>
      </c>
      <c r="E21" s="25"/>
    </row>
    <row r="25" spans="1:5" x14ac:dyDescent="0.3">
      <c r="D25" s="17"/>
      <c r="E25" s="17"/>
    </row>
    <row r="26" spans="1:5" x14ac:dyDescent="0.3">
      <c r="D26" s="17" t="s">
        <v>10</v>
      </c>
      <c r="E26" s="17"/>
    </row>
    <row r="28" spans="1:5" x14ac:dyDescent="0.3">
      <c r="A28" s="16" t="s">
        <v>59</v>
      </c>
      <c r="B28" s="16"/>
    </row>
  </sheetData>
  <mergeCells count="10">
    <mergeCell ref="B1:F1"/>
    <mergeCell ref="A2:D2"/>
    <mergeCell ref="A4:D4"/>
    <mergeCell ref="D25:E25"/>
    <mergeCell ref="D26:E26"/>
    <mergeCell ref="A28:B28"/>
    <mergeCell ref="B16:E16"/>
    <mergeCell ref="D19:E19"/>
    <mergeCell ref="D20:E20"/>
    <mergeCell ref="D21:E21"/>
  </mergeCells>
  <pageMargins left="0.70866141732283472" right="0.70866141732283472" top="2.7165354330708662" bottom="0.74803149606299213" header="0.31496062992125984" footer="0.31496062992125984"/>
  <pageSetup paperSize="9" orientation="portrait" verticalDpi="0" r:id="rId1"/>
  <headerFooter>
    <oddHeader>&amp;CÁrajánlat
öntöző rendszer telepítésére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"/>
  <sheetViews>
    <sheetView tabSelected="1" topLeftCell="A28" workbookViewId="0">
      <selection activeCell="K7" sqref="K7"/>
    </sheetView>
  </sheetViews>
  <sheetFormatPr defaultRowHeight="14.4" x14ac:dyDescent="0.3"/>
  <cols>
    <col min="3" max="3" width="28.44140625" customWidth="1"/>
    <col min="6" max="7" width="9.44140625" bestFit="1" customWidth="1"/>
    <col min="8" max="9" width="11.6640625" bestFit="1" customWidth="1"/>
  </cols>
  <sheetData>
    <row r="1" spans="1:9" ht="26.4" x14ac:dyDescent="0.3">
      <c r="A1" s="6" t="s">
        <v>11</v>
      </c>
      <c r="B1" s="7" t="s">
        <v>12</v>
      </c>
      <c r="C1" s="7" t="s">
        <v>13</v>
      </c>
      <c r="D1" s="8" t="s">
        <v>14</v>
      </c>
      <c r="E1" s="7" t="s">
        <v>15</v>
      </c>
      <c r="F1" s="8" t="s">
        <v>16</v>
      </c>
      <c r="G1" s="8" t="s">
        <v>17</v>
      </c>
      <c r="H1" s="8" t="s">
        <v>18</v>
      </c>
      <c r="I1" s="8" t="s">
        <v>19</v>
      </c>
    </row>
    <row r="2" spans="1:9" ht="52.8" x14ac:dyDescent="0.3">
      <c r="A2" s="9">
        <v>1</v>
      </c>
      <c r="B2" s="10" t="s">
        <v>20</v>
      </c>
      <c r="C2" s="11" t="s">
        <v>21</v>
      </c>
      <c r="D2" s="12">
        <v>800</v>
      </c>
      <c r="E2" s="10" t="s">
        <v>22</v>
      </c>
      <c r="F2" s="13"/>
      <c r="G2" s="13"/>
      <c r="H2" s="13"/>
      <c r="I2" s="13"/>
    </row>
    <row r="3" spans="1:9" x14ac:dyDescent="0.3">
      <c r="A3" s="9"/>
      <c r="B3" s="10"/>
      <c r="C3" s="10"/>
      <c r="D3" s="12"/>
      <c r="E3" s="10"/>
      <c r="F3" s="13"/>
      <c r="G3" s="13"/>
      <c r="H3" s="13"/>
      <c r="I3" s="13"/>
    </row>
    <row r="4" spans="1:9" ht="66.599999999999994" x14ac:dyDescent="0.3">
      <c r="A4" s="9">
        <v>2</v>
      </c>
      <c r="B4" s="14" t="s">
        <v>23</v>
      </c>
      <c r="C4" s="14" t="s">
        <v>24</v>
      </c>
      <c r="D4" s="12">
        <v>50</v>
      </c>
      <c r="E4" s="10" t="s">
        <v>25</v>
      </c>
      <c r="F4" s="13"/>
      <c r="G4" s="13"/>
      <c r="H4" s="13"/>
      <c r="I4" s="13"/>
    </row>
    <row r="5" spans="1:9" x14ac:dyDescent="0.3">
      <c r="A5" s="9"/>
      <c r="B5" s="10"/>
      <c r="C5" s="10"/>
      <c r="D5" s="12"/>
      <c r="E5" s="10"/>
      <c r="F5" s="13"/>
      <c r="G5" s="13"/>
      <c r="H5" s="13"/>
      <c r="I5" s="13"/>
    </row>
    <row r="6" spans="1:9" ht="39.6" x14ac:dyDescent="0.3">
      <c r="A6" s="9">
        <v>3</v>
      </c>
      <c r="B6" s="10" t="s">
        <v>26</v>
      </c>
      <c r="C6" s="10" t="s">
        <v>27</v>
      </c>
      <c r="D6" s="12">
        <v>1</v>
      </c>
      <c r="E6" s="10" t="s">
        <v>28</v>
      </c>
      <c r="F6" s="13"/>
      <c r="G6" s="13"/>
      <c r="H6" s="13"/>
      <c r="I6" s="13"/>
    </row>
    <row r="7" spans="1:9" ht="66" x14ac:dyDescent="0.3">
      <c r="A7" s="9">
        <v>4</v>
      </c>
      <c r="B7" s="10" t="s">
        <v>29</v>
      </c>
      <c r="C7" s="10" t="s">
        <v>30</v>
      </c>
      <c r="D7" s="12">
        <v>430</v>
      </c>
      <c r="E7" s="10" t="s">
        <v>22</v>
      </c>
      <c r="F7" s="13"/>
      <c r="G7" s="13"/>
      <c r="H7" s="13"/>
      <c r="I7" s="13"/>
    </row>
    <row r="8" spans="1:9" ht="66" x14ac:dyDescent="0.3">
      <c r="A8" s="9">
        <v>5</v>
      </c>
      <c r="B8" s="10" t="s">
        <v>31</v>
      </c>
      <c r="C8" s="10" t="s">
        <v>32</v>
      </c>
      <c r="D8" s="12">
        <v>240</v>
      </c>
      <c r="E8" s="10" t="s">
        <v>22</v>
      </c>
      <c r="F8" s="13"/>
      <c r="G8" s="13"/>
      <c r="H8" s="13"/>
      <c r="I8" s="13"/>
    </row>
    <row r="9" spans="1:9" ht="66" x14ac:dyDescent="0.3">
      <c r="A9" s="9">
        <v>6</v>
      </c>
      <c r="B9" s="10" t="s">
        <v>33</v>
      </c>
      <c r="C9" s="10" t="s">
        <v>34</v>
      </c>
      <c r="D9" s="12">
        <v>200</v>
      </c>
      <c r="E9" s="10" t="s">
        <v>22</v>
      </c>
      <c r="F9" s="13"/>
      <c r="G9" s="13"/>
      <c r="H9" s="13"/>
      <c r="I9" s="13"/>
    </row>
    <row r="10" spans="1:9" ht="66" x14ac:dyDescent="0.3">
      <c r="A10" s="9">
        <v>7</v>
      </c>
      <c r="B10" s="10" t="s">
        <v>35</v>
      </c>
      <c r="C10" s="10" t="s">
        <v>36</v>
      </c>
      <c r="D10" s="12">
        <v>10</v>
      </c>
      <c r="E10" s="10" t="s">
        <v>28</v>
      </c>
      <c r="F10" s="13"/>
      <c r="G10" s="13"/>
      <c r="H10" s="13"/>
      <c r="I10" s="13"/>
    </row>
    <row r="11" spans="1:9" ht="66" x14ac:dyDescent="0.3">
      <c r="A11" s="9">
        <v>8</v>
      </c>
      <c r="B11" s="10" t="s">
        <v>37</v>
      </c>
      <c r="C11" s="10" t="s">
        <v>38</v>
      </c>
      <c r="D11" s="12">
        <v>6</v>
      </c>
      <c r="E11" s="10" t="s">
        <v>28</v>
      </c>
      <c r="F11" s="13"/>
      <c r="G11" s="13"/>
      <c r="H11" s="13"/>
      <c r="I11" s="13"/>
    </row>
    <row r="12" spans="1:9" ht="66" x14ac:dyDescent="0.3">
      <c r="A12" s="9">
        <v>9</v>
      </c>
      <c r="B12" s="10" t="s">
        <v>39</v>
      </c>
      <c r="C12" s="10" t="s">
        <v>40</v>
      </c>
      <c r="D12" s="12">
        <v>6</v>
      </c>
      <c r="E12" s="10" t="s">
        <v>28</v>
      </c>
      <c r="F12" s="13"/>
      <c r="G12" s="13"/>
      <c r="H12" s="13"/>
      <c r="I12" s="13"/>
    </row>
    <row r="13" spans="1:9" ht="66" x14ac:dyDescent="0.3">
      <c r="A13" s="9">
        <v>10</v>
      </c>
      <c r="B13" s="10" t="s">
        <v>41</v>
      </c>
      <c r="C13" s="10" t="s">
        <v>42</v>
      </c>
      <c r="D13" s="12">
        <v>14</v>
      </c>
      <c r="E13" s="10" t="s">
        <v>28</v>
      </c>
      <c r="F13" s="13"/>
      <c r="G13" s="13"/>
      <c r="H13" s="13"/>
      <c r="I13" s="13"/>
    </row>
    <row r="14" spans="1:9" ht="66" x14ac:dyDescent="0.3">
      <c r="A14" s="9">
        <v>11</v>
      </c>
      <c r="B14" s="10" t="s">
        <v>43</v>
      </c>
      <c r="C14" s="10" t="s">
        <v>44</v>
      </c>
      <c r="D14" s="12">
        <v>8</v>
      </c>
      <c r="E14" s="10" t="s">
        <v>28</v>
      </c>
      <c r="F14" s="13"/>
      <c r="G14" s="13"/>
      <c r="H14" s="13"/>
      <c r="I14" s="13"/>
    </row>
    <row r="15" spans="1:9" ht="79.2" x14ac:dyDescent="0.3">
      <c r="A15" s="9">
        <v>12</v>
      </c>
      <c r="B15" s="10" t="s">
        <v>43</v>
      </c>
      <c r="C15" s="10" t="s">
        <v>45</v>
      </c>
      <c r="D15" s="12">
        <v>20</v>
      </c>
      <c r="E15" s="10" t="s">
        <v>28</v>
      </c>
      <c r="F15" s="13"/>
      <c r="G15" s="13"/>
      <c r="H15" s="13"/>
      <c r="I15" s="13"/>
    </row>
    <row r="16" spans="1:9" ht="79.2" x14ac:dyDescent="0.3">
      <c r="A16" s="9">
        <v>13</v>
      </c>
      <c r="B16" s="10" t="s">
        <v>43</v>
      </c>
      <c r="C16" s="10" t="s">
        <v>46</v>
      </c>
      <c r="D16" s="12">
        <v>12</v>
      </c>
      <c r="E16" s="10" t="s">
        <v>28</v>
      </c>
      <c r="F16" s="13"/>
      <c r="G16" s="13"/>
      <c r="H16" s="13"/>
      <c r="I16" s="13"/>
    </row>
    <row r="17" spans="1:9" ht="92.4" x14ac:dyDescent="0.3">
      <c r="A17" s="9">
        <v>14</v>
      </c>
      <c r="B17" s="10" t="s">
        <v>47</v>
      </c>
      <c r="C17" s="10" t="s">
        <v>48</v>
      </c>
      <c r="D17" s="12">
        <v>500</v>
      </c>
      <c r="E17" s="10" t="s">
        <v>22</v>
      </c>
      <c r="F17" s="13"/>
      <c r="G17" s="13"/>
      <c r="H17" s="13"/>
      <c r="I17" s="13"/>
    </row>
    <row r="18" spans="1:9" ht="66" x14ac:dyDescent="0.3">
      <c r="A18" s="9">
        <v>15</v>
      </c>
      <c r="B18" s="10" t="s">
        <v>49</v>
      </c>
      <c r="C18" s="10" t="s">
        <v>50</v>
      </c>
      <c r="D18" s="12">
        <v>22</v>
      </c>
      <c r="E18" s="10" t="s">
        <v>28</v>
      </c>
      <c r="F18" s="13"/>
      <c r="G18" s="13"/>
      <c r="H18" s="13"/>
      <c r="I18" s="13"/>
    </row>
    <row r="19" spans="1:9" ht="39.6" x14ac:dyDescent="0.3">
      <c r="A19" s="9">
        <v>16</v>
      </c>
      <c r="B19" s="10" t="s">
        <v>51</v>
      </c>
      <c r="C19" s="10" t="s">
        <v>52</v>
      </c>
      <c r="D19" s="12">
        <v>24</v>
      </c>
      <c r="E19" s="10" t="s">
        <v>28</v>
      </c>
      <c r="F19" s="13"/>
      <c r="G19" s="13"/>
      <c r="H19" s="13"/>
      <c r="I19" s="13"/>
    </row>
    <row r="20" spans="1:9" ht="39.6" x14ac:dyDescent="0.3">
      <c r="A20" s="9">
        <v>17</v>
      </c>
      <c r="B20" s="10" t="s">
        <v>51</v>
      </c>
      <c r="C20" s="10" t="s">
        <v>53</v>
      </c>
      <c r="D20" s="12">
        <v>12</v>
      </c>
      <c r="E20" s="10" t="s">
        <v>28</v>
      </c>
      <c r="F20" s="13"/>
      <c r="G20" s="13"/>
      <c r="H20" s="13"/>
      <c r="I20" s="13"/>
    </row>
    <row r="21" spans="1:9" ht="39.6" x14ac:dyDescent="0.3">
      <c r="A21" s="9">
        <v>18</v>
      </c>
      <c r="B21" s="10" t="s">
        <v>51</v>
      </c>
      <c r="C21" s="10" t="s">
        <v>54</v>
      </c>
      <c r="D21" s="12">
        <v>1</v>
      </c>
      <c r="E21" s="10" t="s">
        <v>28</v>
      </c>
      <c r="F21" s="13"/>
      <c r="G21" s="13"/>
      <c r="H21" s="13"/>
      <c r="I21" s="13"/>
    </row>
    <row r="22" spans="1:9" ht="52.8" x14ac:dyDescent="0.3">
      <c r="A22" s="9">
        <v>19</v>
      </c>
      <c r="B22" s="10" t="s">
        <v>51</v>
      </c>
      <c r="C22" s="10" t="s">
        <v>55</v>
      </c>
      <c r="D22" s="12">
        <v>1</v>
      </c>
      <c r="E22" s="10" t="s">
        <v>28</v>
      </c>
      <c r="F22" s="13"/>
      <c r="G22" s="13"/>
      <c r="H22" s="13"/>
      <c r="I22" s="13"/>
    </row>
    <row r="23" spans="1:9" ht="26.4" x14ac:dyDescent="0.3">
      <c r="A23" s="9">
        <v>20</v>
      </c>
      <c r="B23" s="10" t="s">
        <v>51</v>
      </c>
      <c r="C23" s="10" t="s">
        <v>56</v>
      </c>
      <c r="D23" s="12">
        <v>12</v>
      </c>
      <c r="E23" s="10" t="s">
        <v>28</v>
      </c>
      <c r="F23" s="13"/>
      <c r="G23" s="13"/>
      <c r="H23" s="13"/>
      <c r="I23" s="13"/>
    </row>
    <row r="24" spans="1:9" ht="39.6" x14ac:dyDescent="0.3">
      <c r="A24" s="9">
        <v>21</v>
      </c>
      <c r="B24" s="10" t="s">
        <v>51</v>
      </c>
      <c r="C24" s="10" t="s">
        <v>57</v>
      </c>
      <c r="D24" s="12">
        <v>1</v>
      </c>
      <c r="E24" s="10" t="s">
        <v>28</v>
      </c>
      <c r="F24" s="13"/>
      <c r="G24" s="13"/>
      <c r="H24" s="13"/>
      <c r="I24" s="13"/>
    </row>
    <row r="25" spans="1:9" x14ac:dyDescent="0.3">
      <c r="A25" s="9"/>
      <c r="B25" s="10"/>
      <c r="C25" s="10"/>
      <c r="D25" s="12"/>
      <c r="E25" s="10"/>
      <c r="F25" s="13"/>
      <c r="G25" s="13"/>
      <c r="H25" s="13"/>
      <c r="I25" s="13"/>
    </row>
    <row r="26" spans="1:9" x14ac:dyDescent="0.3">
      <c r="A26" s="9"/>
      <c r="B26" s="10"/>
      <c r="C26" s="10"/>
      <c r="D26" s="12"/>
      <c r="E26" s="10"/>
      <c r="F26" s="13"/>
      <c r="G26" s="13"/>
      <c r="H26" s="13"/>
      <c r="I26" s="13"/>
    </row>
    <row r="27" spans="1:9" x14ac:dyDescent="0.3">
      <c r="A27" s="9"/>
      <c r="B27" s="10"/>
      <c r="C27" s="10"/>
      <c r="D27" s="12"/>
      <c r="E27" s="10"/>
      <c r="F27" s="13"/>
      <c r="G27" s="13"/>
      <c r="H27" s="13"/>
      <c r="I27" s="13"/>
    </row>
    <row r="28" spans="1:9" x14ac:dyDescent="0.3">
      <c r="A28" s="6"/>
      <c r="B28" s="7"/>
      <c r="C28" s="7" t="s">
        <v>58</v>
      </c>
      <c r="D28" s="8"/>
      <c r="E28" s="7"/>
      <c r="F28" s="15"/>
      <c r="G28" s="15"/>
      <c r="H28" s="15">
        <f>SUM(H2:H27)</f>
        <v>0</v>
      </c>
      <c r="I28" s="15">
        <f>SUM(I2:I27)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1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jr. Palatics Attila</cp:lastModifiedBy>
  <cp:lastPrinted>2023-08-14T12:26:49Z</cp:lastPrinted>
  <dcterms:created xsi:type="dcterms:W3CDTF">2023-08-14T11:45:39Z</dcterms:created>
  <dcterms:modified xsi:type="dcterms:W3CDTF">2023-08-14T14:26:29Z</dcterms:modified>
</cp:coreProperties>
</file>